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9120" activeTab="0"/>
  </bookViews>
  <sheets>
    <sheet name="Прил" sheetId="1" r:id="rId1"/>
  </sheets>
  <definedNames>
    <definedName name="CurRow">#REF!</definedName>
    <definedName name="Data">#REF!</definedName>
    <definedName name="DataFields">#REF!</definedName>
    <definedName name="EndRow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<sst xmlns="http://schemas.openxmlformats.org/spreadsheetml/2006/main" count="242" uniqueCount="183">
  <si>
    <t>Код бюджетной классификации Российской Федерации</t>
  </si>
  <si>
    <t>000</t>
  </si>
  <si>
    <t>1000 0000000 000 000</t>
  </si>
  <si>
    <t>Общегосударственные вопросы</t>
  </si>
  <si>
    <t>Жилищно-коммунальное хозяйство</t>
  </si>
  <si>
    <t xml:space="preserve">  Культура</t>
  </si>
  <si>
    <t>ВСЕГО РАСХОДОВ</t>
  </si>
  <si>
    <t xml:space="preserve">    Резервные фонды</t>
  </si>
  <si>
    <t xml:space="preserve">000 </t>
  </si>
  <si>
    <t>Иные межбюджетные трансферты</t>
  </si>
  <si>
    <t xml:space="preserve"> 1 00 00000 00 0000 000</t>
  </si>
  <si>
    <t>НАЛОГОВЫЕ И НЕНАЛОГОВЫЕ ДОХОДЫ</t>
  </si>
  <si>
    <t>НАЛОГИ НА ПРИБЫЛЬ, ДОХОДЫ</t>
  </si>
  <si>
    <t xml:space="preserve"> 1 01 02000 01 0000 110</t>
  </si>
  <si>
    <t>Налог на доходы физических лиц</t>
  </si>
  <si>
    <t>НАЛОГИ НА ИМУЩЕСТВО</t>
  </si>
  <si>
    <t xml:space="preserve"> 1 06 01000 00 0000 110</t>
  </si>
  <si>
    <t xml:space="preserve">Налог на имущество физических лиц </t>
  </si>
  <si>
    <t xml:space="preserve"> 1 06 01030 10 0000 110</t>
  </si>
  <si>
    <t xml:space="preserve"> 1 06 06000 00 0000 110</t>
  </si>
  <si>
    <t xml:space="preserve">Земельный налог </t>
  </si>
  <si>
    <t xml:space="preserve"> 2 00 00000 00 0000 000</t>
  </si>
  <si>
    <t>БЕЗВОЗМЕЗДНЫЕ ПОСТУПЛЕНИЯ</t>
  </si>
  <si>
    <t xml:space="preserve"> 2 02 00000 00 0000 000</t>
  </si>
  <si>
    <t>Безвозмездные  поступления  от других бюджетов   бюджетной  системы Российской Федерации</t>
  </si>
  <si>
    <t>Субвенции  бюджетам субъектов  Российской Федерации и муниципальных образований</t>
  </si>
  <si>
    <t>Прочие межбюджетные трансферты, передаваемые бюджетам</t>
  </si>
  <si>
    <t>ВСЕГО ДОХОДОВ</t>
  </si>
  <si>
    <t>Национальная оборона</t>
  </si>
  <si>
    <t xml:space="preserve">Мобилизация и вневойсковая подготовка 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</si>
  <si>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</si>
  <si>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</si>
  <si>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</si>
  <si>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Другие общегосударственные вопросы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</si>
  <si>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</si>
  <si>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</si>
  <si>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Сараевского муниципального района</t>
  </si>
  <si>
    <t>Рязанской области</t>
  </si>
  <si>
    <t>муниципального образования-</t>
  </si>
  <si>
    <t>Сараевский муниципальный район                                                                                           Н.В.Бахметьева</t>
  </si>
  <si>
    <t>Начальник финансового управления администрации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</si>
  <si>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</si>
  <si>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</si>
  <si>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</si>
  <si>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</si>
  <si>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</si>
  <si>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</si>
  <si>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Национальная экономика</t>
  </si>
  <si>
    <t>Дорожное хозяйство (дорожные фонды)</t>
  </si>
  <si>
    <t>Утверждено распоряжением</t>
  </si>
  <si>
    <t>администрации муниципального образования-</t>
  </si>
  <si>
    <t xml:space="preserve"> 1 06 06030 00 0000 110</t>
  </si>
  <si>
    <t>Земельный налог с организаций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</si>
  <si>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</si>
  <si>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</si>
  <si>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</si>
  <si>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</si>
  <si>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</si>
  <si>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</si>
  <si>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</si>
  <si>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1000 0000000000 000 </t>
  </si>
  <si>
    <t xml:space="preserve">0102 0000000000 000 </t>
  </si>
  <si>
    <t>0102 0000000000 121</t>
  </si>
  <si>
    <t>Фонд оплаты труда государственных (муниципальных) органов</t>
  </si>
  <si>
    <t>0102 0000000000 129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</si>
  <si>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</si>
  <si>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</si>
  <si>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0104 0000000000 540</t>
  </si>
  <si>
    <t>0111 0000000000 000</t>
  </si>
  <si>
    <t>0111 0000000000 870</t>
  </si>
  <si>
    <t>Резервные средства</t>
  </si>
  <si>
    <t>0113 0000000000 000</t>
  </si>
  <si>
    <t>0113 0000000000 244</t>
  </si>
  <si>
    <t>0200 0000000000 000</t>
  </si>
  <si>
    <t>0203 0000000000 000</t>
  </si>
  <si>
    <t>0203 0000000000 121</t>
  </si>
  <si>
    <t>0203 0000000000 129</t>
  </si>
  <si>
    <t>0203 0000000000 244</t>
  </si>
  <si>
    <t xml:space="preserve">0400 0000000000 000 </t>
  </si>
  <si>
    <t xml:space="preserve">0409 0000000000 000 </t>
  </si>
  <si>
    <t>0409 0000000000 244</t>
  </si>
  <si>
    <t>0500 0000000000 000</t>
  </si>
  <si>
    <t xml:space="preserve">0503 0000000000 000 </t>
  </si>
  <si>
    <t>0503 0000000000 244</t>
  </si>
  <si>
    <t xml:space="preserve">0503 0000000000 244 </t>
  </si>
  <si>
    <t xml:space="preserve">0800 0000000000 000 </t>
  </si>
  <si>
    <t xml:space="preserve">Культура, кинематография </t>
  </si>
  <si>
    <t xml:space="preserve">0801 0000000000 000 </t>
  </si>
  <si>
    <t>0801 0000000000 540</t>
  </si>
  <si>
    <t>Социальная политика</t>
  </si>
  <si>
    <t>1001 0000000000 000</t>
  </si>
  <si>
    <t>Пенсионное обеспечение</t>
  </si>
  <si>
    <t>1001 0000000000 312</t>
  </si>
  <si>
    <t>Иные пенсии, социальные доплаты к пенсиям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</si>
  <si>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</si>
  <si>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</si>
  <si>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</si>
  <si>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</si>
  <si>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</si>
  <si>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</si>
  <si>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</si>
  <si>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0104 0000000000 000</t>
  </si>
  <si>
    <t>0104 0000000000 121</t>
  </si>
  <si>
    <t>0104 0000000000 129</t>
  </si>
  <si>
    <t>0104 0000000000 244</t>
  </si>
  <si>
    <t xml:space="preserve">0107 0000000000 000 </t>
  </si>
  <si>
    <t>Обеспесение проведения выборов и референдумов</t>
  </si>
  <si>
    <t>0107 0000000000 244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</si>
  <si>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</si>
  <si>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</si>
  <si>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</si>
  <si>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</si>
  <si>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</si>
  <si>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</si>
  <si>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</si>
  <si>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</si>
  <si>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</si>
  <si>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</si>
  <si>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</si>
  <si>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</si>
  <si>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0104 0000000000 853</t>
  </si>
  <si>
    <t>Уплата иных платежей</t>
  </si>
  <si>
    <t>Наименование доходов</t>
  </si>
  <si>
    <t>План</t>
  </si>
  <si>
    <t>Исполнение</t>
  </si>
  <si>
    <t xml:space="preserve">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</si>
  <si>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</si>
  <si>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1 06 00000 00 0000 000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</si>
  <si>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</si>
  <si>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</si>
  <si>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</si>
  <si>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2 02 20000 00 0000 151</t>
  </si>
  <si>
    <t xml:space="preserve"> 2 02 29999 00 0000 151</t>
  </si>
  <si>
    <t>2 02 29999 10 0000 151</t>
  </si>
  <si>
    <t xml:space="preserve"> 2 02 30000 00 0000 151</t>
  </si>
  <si>
    <t xml:space="preserve"> 2 02 35118 00 0000 151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</si>
  <si>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</si>
  <si>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 2 02 35118 10 0000 151</t>
  </si>
  <si>
    <t>Субвенции бюджетам сельских поселений  на осуществление   первичного воинского учета на территориях, где отсутствуют военные комиссариаты</t>
  </si>
  <si>
    <t>2 02 30024 00 0000 151</t>
  </si>
  <si>
    <t>2 02 30024 10 0000 151</t>
  </si>
  <si>
    <t xml:space="preserve"> 2 02 40000 00 0000 151</t>
  </si>
  <si>
    <t>2 02 49999 00 0000 151</t>
  </si>
  <si>
    <t>2 02 49999 10 0000 151</t>
  </si>
  <si>
    <t>Прочие межбюджетные трансферты, передаваемые бюджетам сельских поселений</t>
  </si>
  <si>
    <t xml:space="preserve"> 2 07 00000 00 0000 000</t>
  </si>
  <si>
    <t xml:space="preserve">Прочие безвозмездные поступления </t>
  </si>
  <si>
    <t xml:space="preserve"> 2 07 05000 10 0000 180</t>
  </si>
  <si>
    <t>Прочие безвозмездные поступления в бюджеты сельских  поселений</t>
  </si>
  <si>
    <t xml:space="preserve"> 2 07 05030 10 0000 180</t>
  </si>
  <si>
    <t>Прочие безвозмездные поступления в бюджеты сельских поселений</t>
  </si>
  <si>
    <t>№ 28 от 25.04.2018г.</t>
  </si>
  <si>
    <t>Т.А. Куревлева</t>
  </si>
  <si>
    <t xml:space="preserve">                                          за 2017 год</t>
  </si>
  <si>
    <t>Высоковское сельское поселение</t>
  </si>
  <si>
    <t xml:space="preserve">Отчет  об исполнении  бюджета муниципального образования - Высоковское сельское поселение Сараевского муниципального района Рязанской области </t>
  </si>
  <si>
    <t>% исполнения к плану 2017г.</t>
  </si>
  <si>
    <t xml:space="preserve"> 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</si>
  <si>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</si>
  <si>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</si>
  <si>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</si>
  <si>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</si>
  <si>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</si>
  <si>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</si>
  <si>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</si>
  <si>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</si>
  <si>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2 02 20000 00 0000 151</t>
  </si>
  <si>
    <t>Субсидии  бюджетам субъектов Российской Федерации и муниципальных образований (межбюджетные субсидии)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</si>
  <si>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</si>
  <si>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</si>
  <si>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</si>
  <si>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</si>
  <si>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</si>
  <si>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2 02 02999 10 0000 151</t>
  </si>
  <si>
    <t>0409 2300300000 410</t>
  </si>
  <si>
    <t>Увеличение автомобильных дорог местного значения соответствующих нормативным требованиям</t>
  </si>
  <si>
    <t>0502 0000000000 000</t>
  </si>
  <si>
    <t>Коммунальное хозяйство</t>
  </si>
  <si>
    <t>Обслуживание государственного и муниципального долга</t>
  </si>
  <si>
    <t>1300 0000000000 000</t>
  </si>
  <si>
    <t>1301 0000000000 000</t>
  </si>
  <si>
    <t>1301 0000000000 730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</si>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</sst>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&quot;p.&quot;;\-#,##0&quot;p.&quot;"/>
    <numFmt numFmtId="187" formatCode="#,##0&quot;p.&quot;;[Red]\-#,##0&quot;p.&quot;"/>
    <numFmt numFmtId="188" formatCode="#,##0.00&quot;p.&quot;;\-#,##0.00&quot;p.&quot;"/>
    <numFmt numFmtId="189" formatCode="#,##0.00&quot;p.&quot;;[Red]\-#,##0.00&quot;p.&quot;"/>
    <numFmt numFmtId="190" formatCode="_-* #,##0&quot;p.&quot;_-;\-* #,##0&quot;p.&quot;_-;_-* &quot;-&quot;&quot;p.&quot;_-;_-@_-"/>
    <numFmt numFmtId="191" formatCode="_-* #,##0_p_._-;\-* #,##0_p_._-;_-* &quot;-&quot;_p_._-;_-@_-"/>
    <numFmt numFmtId="192" formatCode="_-* #,##0.00&quot;p.&quot;_-;\-* #,##0.00&quot;p.&quot;_-;_-* &quot;-&quot;??&quot;p.&quot;_-;_-@_-"/>
    <numFmt numFmtId="193" formatCode="_-* #,##0.00_p_._-;\-* #,##0.00_p_._-;_-* &quot;-&quot;??_p_._-;_-@_-"/>
    <numFmt numFmtId="194" formatCode="#,##0.00&quot;р.&quot;"/>
    <numFmt numFmtId="195" formatCode="#,##0&quot;р.&quot;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000"/>
    <numFmt numFmtId="205" formatCode="0.000"/>
    <numFmt numFmtId="206" formatCode="0.00000"/>
    <numFmt numFmtId="207" formatCode="_-* #,##0.0_р_._-;\-* #,##0.0_р_._-;_-* &quot;-&quot;??_р_._-;_-@_-"/>
    <numFmt numFmtId="208" formatCode="_-* #,##0_р_._-;\-* #,##0_р_._-;_-* &quot;-&quot;??_р_._-;_-@_-"/>
    <numFmt numFmtId="209" formatCode="0.0%"/>
    <numFmt numFmtId="210" formatCode="#,##0.000"/>
    <numFmt numFmtId="211" formatCode="#,##0.0000"/>
    <numFmt numFmtId="212" formatCode="#,##0.00000"/>
    <numFmt numFmtId="213" formatCode="#,##0.000000"/>
    <numFmt numFmtId="214" formatCode="0.000000"/>
    <numFmt numFmtId="215" formatCode="0.00000000"/>
    <numFmt numFmtId="216" formatCode="0.0000000"/>
    <numFmt numFmtId="217" formatCode="0.000%"/>
    <numFmt numFmtId="218" formatCode="000000"/>
    <numFmt numFmtId="219" formatCode="#,##0.00_р_."/>
  </numFmts>
  <fonts count="51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b/>
      <i/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0" borderId="0" xfId="0" applyNumberFormat="1" applyFont="1" applyAlignment="1">
      <alignment horizontal="right" vertic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 quotePrefix="1">
      <alignment horizontal="right"/>
    </xf>
    <xf numFmtId="173" fontId="3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4" fillId="0" borderId="12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centerContinuous" vertical="center" wrapText="1"/>
    </xf>
    <xf numFmtId="49" fontId="4" fillId="33" borderId="11" xfId="0" applyNumberFormat="1" applyFont="1" applyFill="1" applyBorder="1" applyAlignment="1" quotePrefix="1">
      <alignment horizontal="right"/>
    </xf>
    <xf numFmtId="0" fontId="4" fillId="33" borderId="12" xfId="0" applyFont="1" applyFill="1" applyBorder="1" applyAlignment="1" quotePrefix="1">
      <alignment/>
    </xf>
    <xf numFmtId="0" fontId="9" fillId="33" borderId="10" xfId="0" applyFont="1" applyFill="1" applyBorder="1" applyAlignment="1">
      <alignment wrapText="1"/>
    </xf>
    <xf numFmtId="49" fontId="4" fillId="33" borderId="13" xfId="0" applyNumberFormat="1" applyFont="1" applyFill="1" applyBorder="1" applyAlignment="1" quotePrefix="1">
      <alignment horizontal="right"/>
    </xf>
    <xf numFmtId="0" fontId="4" fillId="33" borderId="10" xfId="0" applyFont="1" applyFill="1" applyBorder="1" applyAlignment="1" quotePrefix="1">
      <alignment/>
    </xf>
    <xf numFmtId="49" fontId="4" fillId="33" borderId="11" xfId="0" applyNumberFormat="1" applyFont="1" applyFill="1" applyBorder="1" applyAlignment="1" quotePrefix="1">
      <alignment horizontal="right"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/>
    </xf>
    <xf numFmtId="49" fontId="4" fillId="0" borderId="13" xfId="0" applyNumberFormat="1" applyFont="1" applyBorder="1" applyAlignment="1" quotePrefix="1">
      <alignment horizontal="right"/>
    </xf>
    <xf numFmtId="49" fontId="4" fillId="0" borderId="11" xfId="0" applyNumberFormat="1" applyFont="1" applyBorder="1" applyAlignment="1" quotePrefix="1">
      <alignment horizontal="right"/>
    </xf>
    <xf numFmtId="0" fontId="4" fillId="33" borderId="10" xfId="0" applyFont="1" applyFill="1" applyBorder="1" applyAlignment="1" quotePrefix="1">
      <alignment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33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4" fillId="33" borderId="12" xfId="0" applyFont="1" applyFill="1" applyBorder="1" applyAlignment="1" quotePrefix="1">
      <alignment/>
    </xf>
    <xf numFmtId="0" fontId="6" fillId="34" borderId="10" xfId="0" applyFont="1" applyFill="1" applyBorder="1" applyAlignment="1">
      <alignment/>
    </xf>
    <xf numFmtId="49" fontId="3" fillId="0" borderId="13" xfId="0" applyNumberFormat="1" applyFont="1" applyBorder="1" applyAlignment="1" quotePrefix="1">
      <alignment horizontal="right"/>
    </xf>
    <xf numFmtId="49" fontId="3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49" fontId="4" fillId="33" borderId="13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19" fontId="3" fillId="0" borderId="0" xfId="0" applyNumberFormat="1" applyFont="1" applyAlignment="1">
      <alignment/>
    </xf>
    <xf numFmtId="219" fontId="4" fillId="0" borderId="0" xfId="0" applyNumberFormat="1" applyFont="1" applyFill="1" applyAlignment="1">
      <alignment horizontal="centerContinuous" vertical="center" wrapText="1"/>
    </xf>
    <xf numFmtId="219" fontId="4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Border="1" applyAlignment="1">
      <alignment horizontal="right" vertical="justify"/>
    </xf>
    <xf numFmtId="0" fontId="3" fillId="0" borderId="0" xfId="0" applyFont="1" applyBorder="1" applyAlignment="1">
      <alignment/>
    </xf>
    <xf numFmtId="0" fontId="9" fillId="33" borderId="12" xfId="0" applyFont="1" applyFill="1" applyBorder="1" applyAlignment="1">
      <alignment wrapText="1"/>
    </xf>
    <xf numFmtId="0" fontId="14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left" vertical="top" wrapText="1"/>
    </xf>
    <xf numFmtId="49" fontId="16" fillId="0" borderId="14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/>
      <protection/>
    </xf>
    <xf numFmtId="0" fontId="15" fillId="0" borderId="14" xfId="0" applyNumberFormat="1" applyFont="1" applyBorder="1" applyAlignment="1">
      <alignment horizontal="center" vertical="top"/>
    </xf>
    <xf numFmtId="0" fontId="16" fillId="0" borderId="14" xfId="0" applyNumberFormat="1" applyFont="1" applyFill="1" applyBorder="1" applyAlignment="1" applyProtection="1">
      <alignment horizontal="left" vertical="top" wrapText="1"/>
      <protection/>
    </xf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35" borderId="14" xfId="0" applyFont="1" applyFill="1" applyBorder="1" applyAlignment="1">
      <alignment vertical="center" wrapText="1"/>
    </xf>
    <xf numFmtId="4" fontId="16" fillId="0" borderId="14" xfId="0" applyNumberFormat="1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/>
    </xf>
    <xf numFmtId="4" fontId="11" fillId="35" borderId="14" xfId="0" applyNumberFormat="1" applyFont="1" applyFill="1" applyBorder="1" applyAlignment="1">
      <alignment horizontal="center" vertical="top"/>
    </xf>
    <xf numFmtId="4" fontId="15" fillId="0" borderId="14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/>
    </xf>
    <xf numFmtId="219" fontId="11" fillId="33" borderId="15" xfId="0" applyNumberFormat="1" applyFont="1" applyFill="1" applyBorder="1" applyAlignment="1">
      <alignment horizontal="center"/>
    </xf>
    <xf numFmtId="219" fontId="11" fillId="33" borderId="14" xfId="0" applyNumberFormat="1" applyFont="1" applyFill="1" applyBorder="1" applyAlignment="1">
      <alignment horizontal="center"/>
    </xf>
    <xf numFmtId="209" fontId="11" fillId="33" borderId="14" xfId="0" applyNumberFormat="1" applyFont="1" applyFill="1" applyBorder="1" applyAlignment="1">
      <alignment horizontal="center" vertical="top"/>
    </xf>
    <xf numFmtId="219" fontId="11" fillId="0" borderId="14" xfId="0" applyNumberFormat="1" applyFont="1" applyBorder="1" applyAlignment="1">
      <alignment horizontal="center"/>
    </xf>
    <xf numFmtId="209" fontId="11" fillId="33" borderId="14" xfId="0" applyNumberFormat="1" applyFont="1" applyFill="1" applyBorder="1" applyAlignment="1">
      <alignment horizontal="center"/>
    </xf>
    <xf numFmtId="219" fontId="10" fillId="0" borderId="14" xfId="0" applyNumberFormat="1" applyFont="1" applyBorder="1" applyAlignment="1">
      <alignment horizontal="center"/>
    </xf>
    <xf numFmtId="219" fontId="10" fillId="0" borderId="14" xfId="0" applyNumberFormat="1" applyFont="1" applyFill="1" applyBorder="1" applyAlignment="1">
      <alignment horizontal="center"/>
    </xf>
    <xf numFmtId="219" fontId="10" fillId="33" borderId="14" xfId="0" applyNumberFormat="1" applyFont="1" applyFill="1" applyBorder="1" applyAlignment="1">
      <alignment horizontal="center"/>
    </xf>
    <xf numFmtId="219" fontId="11" fillId="0" borderId="14" xfId="0" applyNumberFormat="1" applyFont="1" applyFill="1" applyBorder="1" applyAlignment="1">
      <alignment horizontal="center"/>
    </xf>
    <xf numFmtId="219" fontId="11" fillId="34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left" vertical="top" wrapText="1"/>
    </xf>
    <xf numFmtId="4" fontId="10" fillId="35" borderId="14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/>
    </xf>
    <xf numFmtId="0" fontId="6" fillId="0" borderId="14" xfId="0" applyFont="1" applyFill="1" applyBorder="1" applyAlignment="1">
      <alignment/>
    </xf>
    <xf numFmtId="0" fontId="4" fillId="36" borderId="12" xfId="0" applyFont="1" applyFill="1" applyBorder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5.625" style="1" customWidth="1"/>
    <col min="2" max="2" width="30.625" style="2" customWidth="1"/>
    <col min="3" max="3" width="72.25390625" style="2" customWidth="1"/>
    <col min="4" max="4" width="18.00390625" style="51" customWidth="1"/>
    <col min="5" max="5" width="19.125" style="51" customWidth="1"/>
    <col min="6" max="6" width="12.75390625" style="2" customWidth="1"/>
    <col min="7" max="16384" width="9.125" style="2" customWidth="1"/>
  </cols>
  <sheetData>
    <row r="1" ht="18">
      <c r="D1" s="51" t="s">
        <v>49</v>
      </c>
    </row>
    <row r="2" ht="18">
      <c r="D2" s="51" t="s">
        <v>50</v>
      </c>
    </row>
    <row r="3" ht="18">
      <c r="D3" s="51" t="s">
        <v>154</v>
      </c>
    </row>
    <row r="4" ht="18">
      <c r="D4" s="51" t="s">
        <v>36</v>
      </c>
    </row>
    <row r="5" ht="18">
      <c r="D5" s="51" t="s">
        <v>37</v>
      </c>
    </row>
    <row r="6" ht="18">
      <c r="D6" s="51" t="s">
        <v>151</v>
      </c>
    </row>
    <row r="7" ht="18">
      <c r="E7" s="51" t="s">
        <v>152</v>
      </c>
    </row>
    <row r="9" spans="1:6" ht="35.25" customHeight="1">
      <c r="A9" s="3"/>
      <c r="B9" s="4"/>
      <c r="C9" s="14" t="s">
        <v>155</v>
      </c>
      <c r="D9" s="52"/>
      <c r="E9" s="53"/>
      <c r="F9" s="14"/>
    </row>
    <row r="10" spans="1:4" ht="18.75" customHeight="1">
      <c r="A10" s="54"/>
      <c r="B10" s="55"/>
      <c r="C10" s="88" t="s">
        <v>153</v>
      </c>
      <c r="D10" s="89"/>
    </row>
    <row r="11" spans="1:6" ht="63" customHeight="1">
      <c r="A11" s="54"/>
      <c r="B11" s="57" t="s">
        <v>0</v>
      </c>
      <c r="C11" s="57" t="s">
        <v>122</v>
      </c>
      <c r="D11" s="70" t="s">
        <v>123</v>
      </c>
      <c r="E11" s="71" t="s">
        <v>124</v>
      </c>
      <c r="F11" s="72" t="s">
        <v>156</v>
      </c>
    </row>
    <row r="12" spans="1:6" ht="20.25" customHeight="1">
      <c r="A12" s="54"/>
      <c r="B12" s="58" t="s">
        <v>10</v>
      </c>
      <c r="C12" s="59" t="s">
        <v>11</v>
      </c>
      <c r="D12" s="73">
        <v>4149765.46</v>
      </c>
      <c r="E12" s="74">
        <v>5888766.53</v>
      </c>
      <c r="F12" s="75">
        <f>(E12/D12)*100</f>
        <v>141.90600858680818</v>
      </c>
    </row>
    <row r="13" spans="1:6" ht="18.75" customHeight="1">
      <c r="A13" s="54"/>
      <c r="B13" s="58" t="s">
        <v>125</v>
      </c>
      <c r="C13" s="59" t="s">
        <v>12</v>
      </c>
      <c r="D13" s="73">
        <v>7188.44</v>
      </c>
      <c r="E13" s="74">
        <v>7015.55</v>
      </c>
      <c r="F13" s="75">
        <f aca="true" t="shared" si="0" ref="F13:F62">(E13/D13)*100</f>
        <v>97.59488845980492</v>
      </c>
    </row>
    <row r="14" spans="1:6" ht="18.75" customHeight="1">
      <c r="A14" s="54"/>
      <c r="B14" s="58" t="s">
        <v>13</v>
      </c>
      <c r="C14" s="59" t="s">
        <v>14</v>
      </c>
      <c r="D14" s="73">
        <v>7188.44</v>
      </c>
      <c r="E14" s="74">
        <v>7015.55</v>
      </c>
      <c r="F14" s="75">
        <f t="shared" si="0"/>
        <v>97.59488845980492</v>
      </c>
    </row>
    <row r="15" spans="1:6" ht="78.75" customHeight="1">
      <c r="A15" s="54"/>
      <c r="B15" s="60" t="s">
        <v>41</v>
      </c>
      <c r="C15" s="61" t="s">
        <v>126</v>
      </c>
      <c r="D15" s="76">
        <v>7088.44</v>
      </c>
      <c r="E15" s="77">
        <v>6999.95</v>
      </c>
      <c r="F15" s="75">
        <f t="shared" si="0"/>
        <v>98.75162941352399</v>
      </c>
    </row>
    <row r="16" spans="1:6" ht="48.75" customHeight="1">
      <c r="A16" s="54"/>
      <c r="B16" s="60" t="s">
        <v>42</v>
      </c>
      <c r="C16" s="61" t="s">
        <v>43</v>
      </c>
      <c r="D16" s="76">
        <v>100</v>
      </c>
      <c r="E16" s="77">
        <v>15.6</v>
      </c>
      <c r="F16" s="75">
        <f t="shared" si="0"/>
        <v>15.6</v>
      </c>
    </row>
    <row r="17" spans="1:6" ht="30.75" customHeight="1">
      <c r="A17" s="54"/>
      <c r="B17" s="62" t="s">
        <v>108</v>
      </c>
      <c r="C17" s="59" t="s">
        <v>109</v>
      </c>
      <c r="D17" s="73">
        <v>1810158.45</v>
      </c>
      <c r="E17" s="74">
        <v>1944441.72</v>
      </c>
      <c r="F17" s="75">
        <f t="shared" si="0"/>
        <v>107.41831578335035</v>
      </c>
    </row>
    <row r="18" spans="1:6" ht="33" customHeight="1">
      <c r="A18" s="54"/>
      <c r="B18" s="62" t="s">
        <v>110</v>
      </c>
      <c r="C18" s="59" t="s">
        <v>111</v>
      </c>
      <c r="D18" s="73">
        <v>1810158.45</v>
      </c>
      <c r="E18" s="74">
        <v>1944441.72</v>
      </c>
      <c r="F18" s="75">
        <f t="shared" si="0"/>
        <v>107.41831578335035</v>
      </c>
    </row>
    <row r="19" spans="1:6" ht="66" customHeight="1">
      <c r="A19" s="54"/>
      <c r="B19" s="60" t="s">
        <v>112</v>
      </c>
      <c r="C19" s="61" t="s">
        <v>113</v>
      </c>
      <c r="D19" s="76">
        <v>618153.94</v>
      </c>
      <c r="E19" s="77">
        <v>798969.88</v>
      </c>
      <c r="F19" s="75">
        <f t="shared" si="0"/>
        <v>129.25095648504643</v>
      </c>
    </row>
    <row r="20" spans="1:6" ht="78.75" customHeight="1">
      <c r="A20" s="54"/>
      <c r="B20" s="60" t="s">
        <v>114</v>
      </c>
      <c r="C20" s="63" t="s">
        <v>115</v>
      </c>
      <c r="D20" s="76">
        <v>6157.3</v>
      </c>
      <c r="E20" s="77">
        <v>8110.87</v>
      </c>
      <c r="F20" s="75">
        <f t="shared" si="0"/>
        <v>131.72770532538613</v>
      </c>
    </row>
    <row r="21" spans="1:6" ht="65.25" customHeight="1">
      <c r="A21" s="54"/>
      <c r="B21" s="60" t="s">
        <v>116</v>
      </c>
      <c r="C21" s="61" t="s">
        <v>117</v>
      </c>
      <c r="D21" s="76">
        <v>1309486.6</v>
      </c>
      <c r="E21" s="77">
        <v>1292102.52</v>
      </c>
      <c r="F21" s="75">
        <f t="shared" si="0"/>
        <v>98.67245071465412</v>
      </c>
    </row>
    <row r="22" spans="1:6" ht="63.75" customHeight="1">
      <c r="A22" s="54"/>
      <c r="B22" s="60" t="s">
        <v>118</v>
      </c>
      <c r="C22" s="61" t="s">
        <v>119</v>
      </c>
      <c r="D22" s="76">
        <v>-123639.39</v>
      </c>
      <c r="E22" s="77">
        <v>-154741.55</v>
      </c>
      <c r="F22" s="75">
        <f t="shared" si="0"/>
        <v>125.15554306762593</v>
      </c>
    </row>
    <row r="23" spans="1:6" ht="18.75" customHeight="1">
      <c r="A23" s="54"/>
      <c r="B23" s="58" t="s">
        <v>127</v>
      </c>
      <c r="C23" s="59" t="s">
        <v>15</v>
      </c>
      <c r="D23" s="73">
        <v>2250000</v>
      </c>
      <c r="E23" s="74">
        <v>3854890.69</v>
      </c>
      <c r="F23" s="75">
        <f t="shared" si="0"/>
        <v>171.32847511111112</v>
      </c>
    </row>
    <row r="24" spans="1:6" ht="18.75" customHeight="1">
      <c r="A24" s="54"/>
      <c r="B24" s="58" t="s">
        <v>16</v>
      </c>
      <c r="C24" s="59" t="s">
        <v>17</v>
      </c>
      <c r="D24" s="73">
        <v>449000</v>
      </c>
      <c r="E24" s="74">
        <v>448884.5</v>
      </c>
      <c r="F24" s="75">
        <f t="shared" si="0"/>
        <v>99.97427616926502</v>
      </c>
    </row>
    <row r="25" spans="1:6" ht="51" customHeight="1">
      <c r="A25" s="54"/>
      <c r="B25" s="64" t="s">
        <v>18</v>
      </c>
      <c r="C25" s="61" t="s">
        <v>128</v>
      </c>
      <c r="D25" s="76">
        <v>449000</v>
      </c>
      <c r="E25" s="77">
        <v>448884.5</v>
      </c>
      <c r="F25" s="75">
        <f t="shared" si="0"/>
        <v>99.97427616926502</v>
      </c>
    </row>
    <row r="26" spans="1:6" ht="18.75" customHeight="1">
      <c r="A26" s="54"/>
      <c r="B26" s="58" t="s">
        <v>19</v>
      </c>
      <c r="C26" s="59" t="s">
        <v>20</v>
      </c>
      <c r="D26" s="73">
        <v>1801000</v>
      </c>
      <c r="E26" s="74">
        <v>3406006.19</v>
      </c>
      <c r="F26" s="75">
        <f t="shared" si="0"/>
        <v>189.11750083287063</v>
      </c>
    </row>
    <row r="27" spans="1:6" ht="18.75" customHeight="1">
      <c r="A27" s="54"/>
      <c r="B27" s="64" t="s">
        <v>51</v>
      </c>
      <c r="C27" s="65" t="s">
        <v>52</v>
      </c>
      <c r="D27" s="76">
        <v>781000</v>
      </c>
      <c r="E27" s="77">
        <v>2383955.56</v>
      </c>
      <c r="F27" s="75">
        <f t="shared" si="0"/>
        <v>305.24398975672216</v>
      </c>
    </row>
    <row r="28" spans="1:6" ht="33.75" customHeight="1">
      <c r="A28" s="54"/>
      <c r="B28" s="66" t="s">
        <v>53</v>
      </c>
      <c r="C28" s="65" t="s">
        <v>54</v>
      </c>
      <c r="D28" s="76">
        <v>781000</v>
      </c>
      <c r="E28" s="77">
        <v>2393955.56</v>
      </c>
      <c r="F28" s="75">
        <f t="shared" si="0"/>
        <v>306.5243994878361</v>
      </c>
    </row>
    <row r="29" spans="1:6" ht="18.75" customHeight="1">
      <c r="A29" s="54"/>
      <c r="B29" s="64" t="s">
        <v>55</v>
      </c>
      <c r="C29" s="65" t="s">
        <v>56</v>
      </c>
      <c r="D29" s="76">
        <v>1020000</v>
      </c>
      <c r="E29" s="77">
        <v>1022050.63</v>
      </c>
      <c r="F29" s="75">
        <f t="shared" si="0"/>
        <v>100.20104215686274</v>
      </c>
    </row>
    <row r="30" spans="1:6" ht="34.5" customHeight="1">
      <c r="A30" s="54"/>
      <c r="B30" s="66" t="s">
        <v>57</v>
      </c>
      <c r="C30" s="65" t="s">
        <v>58</v>
      </c>
      <c r="D30" s="76">
        <v>1020000</v>
      </c>
      <c r="E30" s="77">
        <v>1022050.63</v>
      </c>
      <c r="F30" s="75">
        <f t="shared" si="0"/>
        <v>100.20104215686274</v>
      </c>
    </row>
    <row r="31" spans="1:6" ht="34.5" customHeight="1">
      <c r="A31" s="54"/>
      <c r="B31" s="58" t="s">
        <v>34</v>
      </c>
      <c r="C31" s="59" t="s">
        <v>35</v>
      </c>
      <c r="D31" s="73">
        <v>80918.57</v>
      </c>
      <c r="E31" s="74">
        <v>80918.57</v>
      </c>
      <c r="F31" s="75">
        <f t="shared" si="0"/>
        <v>100</v>
      </c>
    </row>
    <row r="32" spans="1:6" ht="96" customHeight="1" hidden="1">
      <c r="A32" s="54"/>
      <c r="B32" s="62" t="s">
        <v>129</v>
      </c>
      <c r="C32" s="59" t="s">
        <v>130</v>
      </c>
      <c r="D32" s="73">
        <v>0</v>
      </c>
      <c r="E32" s="74">
        <v>0</v>
      </c>
      <c r="F32" s="75" t="e">
        <f t="shared" si="0"/>
        <v>#DIV/0!</v>
      </c>
    </row>
    <row r="33" spans="1:6" ht="81" customHeight="1" hidden="1">
      <c r="A33" s="54"/>
      <c r="B33" s="67" t="s">
        <v>94</v>
      </c>
      <c r="C33" s="63" t="s">
        <v>95</v>
      </c>
      <c r="D33" s="73">
        <v>0</v>
      </c>
      <c r="E33" s="74">
        <v>0</v>
      </c>
      <c r="F33" s="75" t="e">
        <f t="shared" si="0"/>
        <v>#DIV/0!</v>
      </c>
    </row>
    <row r="34" spans="1:6" ht="78.75" customHeight="1" hidden="1">
      <c r="A34" s="54"/>
      <c r="B34" s="60" t="s">
        <v>96</v>
      </c>
      <c r="C34" s="63" t="s">
        <v>97</v>
      </c>
      <c r="D34" s="73">
        <v>0</v>
      </c>
      <c r="E34" s="74">
        <v>0</v>
      </c>
      <c r="F34" s="75" t="e">
        <f t="shared" si="0"/>
        <v>#DIV/0!</v>
      </c>
    </row>
    <row r="35" spans="1:6" ht="83.25" customHeight="1">
      <c r="A35" s="54"/>
      <c r="B35" s="90" t="s">
        <v>157</v>
      </c>
      <c r="C35" s="68" t="s">
        <v>158</v>
      </c>
      <c r="D35" s="73">
        <v>80918.57</v>
      </c>
      <c r="E35" s="74">
        <v>80918.57</v>
      </c>
      <c r="F35" s="75">
        <f t="shared" si="0"/>
        <v>100</v>
      </c>
    </row>
    <row r="36" spans="1:6" ht="81.75" customHeight="1">
      <c r="A36" s="54"/>
      <c r="B36" s="91" t="s">
        <v>94</v>
      </c>
      <c r="C36" s="65" t="s">
        <v>95</v>
      </c>
      <c r="D36" s="73">
        <v>80918.57</v>
      </c>
      <c r="E36" s="74">
        <v>80918.57</v>
      </c>
      <c r="F36" s="75">
        <f t="shared" si="0"/>
        <v>100</v>
      </c>
    </row>
    <row r="37" spans="1:6" ht="81" customHeight="1">
      <c r="A37" s="54"/>
      <c r="B37" s="91" t="s">
        <v>159</v>
      </c>
      <c r="C37" s="65" t="s">
        <v>97</v>
      </c>
      <c r="D37" s="73">
        <v>80918.57</v>
      </c>
      <c r="E37" s="74">
        <v>80918.57</v>
      </c>
      <c r="F37" s="75">
        <f t="shared" si="0"/>
        <v>100</v>
      </c>
    </row>
    <row r="38" spans="1:6" ht="35.25" customHeight="1">
      <c r="A38" s="54"/>
      <c r="B38" s="90" t="s">
        <v>160</v>
      </c>
      <c r="C38" s="92" t="s">
        <v>161</v>
      </c>
      <c r="D38" s="93">
        <v>1500</v>
      </c>
      <c r="E38" s="94">
        <v>1500</v>
      </c>
      <c r="F38" s="75">
        <f t="shared" si="0"/>
        <v>100</v>
      </c>
    </row>
    <row r="39" spans="1:6" ht="33.75" customHeight="1">
      <c r="A39" s="54"/>
      <c r="B39" s="91" t="s">
        <v>162</v>
      </c>
      <c r="C39" s="95" t="s">
        <v>163</v>
      </c>
      <c r="D39" s="93">
        <v>1500</v>
      </c>
      <c r="E39" s="94">
        <v>1500</v>
      </c>
      <c r="F39" s="75">
        <f t="shared" si="0"/>
        <v>100</v>
      </c>
    </row>
    <row r="40" spans="1:6" ht="67.5" customHeight="1">
      <c r="A40" s="54"/>
      <c r="B40" s="91" t="s">
        <v>164</v>
      </c>
      <c r="C40" s="95" t="s">
        <v>165</v>
      </c>
      <c r="D40" s="93">
        <v>1500</v>
      </c>
      <c r="E40" s="94">
        <v>1500</v>
      </c>
      <c r="F40" s="75">
        <f t="shared" si="0"/>
        <v>100</v>
      </c>
    </row>
    <row r="41" spans="1:6" ht="18.75" customHeight="1">
      <c r="A41" s="54"/>
      <c r="B41" s="58" t="s">
        <v>21</v>
      </c>
      <c r="C41" s="59" t="s">
        <v>22</v>
      </c>
      <c r="D41" s="73">
        <v>16123708.93</v>
      </c>
      <c r="E41" s="74">
        <v>16190208.93</v>
      </c>
      <c r="F41" s="75">
        <f t="shared" si="0"/>
        <v>100.4124361230329</v>
      </c>
    </row>
    <row r="42" spans="1:6" ht="35.25" customHeight="1">
      <c r="A42" s="54"/>
      <c r="B42" s="58" t="s">
        <v>23</v>
      </c>
      <c r="C42" s="59" t="s">
        <v>24</v>
      </c>
      <c r="D42" s="73">
        <v>16123708.93</v>
      </c>
      <c r="E42" s="74">
        <v>16190208.93</v>
      </c>
      <c r="F42" s="75">
        <f t="shared" si="0"/>
        <v>100.4124361230329</v>
      </c>
    </row>
    <row r="43" spans="1:6" ht="35.25" customHeight="1">
      <c r="A43" s="54"/>
      <c r="B43" s="58" t="s">
        <v>166</v>
      </c>
      <c r="C43" s="59" t="s">
        <v>167</v>
      </c>
      <c r="D43" s="73">
        <v>12822299</v>
      </c>
      <c r="E43" s="74">
        <v>12798799</v>
      </c>
      <c r="F43" s="75">
        <f t="shared" si="0"/>
        <v>99.81672553416513</v>
      </c>
    </row>
    <row r="44" spans="1:6" ht="35.25" customHeight="1">
      <c r="A44" s="54"/>
      <c r="B44" s="64" t="s">
        <v>168</v>
      </c>
      <c r="C44" s="61" t="s">
        <v>169</v>
      </c>
      <c r="D44" s="76">
        <v>12724730</v>
      </c>
      <c r="E44" s="77">
        <v>12724730</v>
      </c>
      <c r="F44" s="96">
        <f t="shared" si="0"/>
        <v>100</v>
      </c>
    </row>
    <row r="45" spans="1:6" ht="35.25" customHeight="1">
      <c r="A45" s="54"/>
      <c r="B45" s="64" t="s">
        <v>170</v>
      </c>
      <c r="C45" s="61" t="s">
        <v>171</v>
      </c>
      <c r="D45" s="76">
        <v>12724730</v>
      </c>
      <c r="E45" s="77">
        <v>12724730</v>
      </c>
      <c r="F45" s="96">
        <f t="shared" si="0"/>
        <v>100</v>
      </c>
    </row>
    <row r="46" spans="1:6" ht="18" customHeight="1">
      <c r="A46" s="54"/>
      <c r="B46" s="58" t="s">
        <v>172</v>
      </c>
      <c r="C46" s="59" t="s">
        <v>45</v>
      </c>
      <c r="D46" s="73">
        <v>97569</v>
      </c>
      <c r="E46" s="74">
        <v>74069</v>
      </c>
      <c r="F46" s="75">
        <f t="shared" si="0"/>
        <v>75.91448103393496</v>
      </c>
    </row>
    <row r="47" spans="1:6" ht="32.25" customHeight="1">
      <c r="A47" s="54"/>
      <c r="B47" s="64" t="s">
        <v>173</v>
      </c>
      <c r="C47" s="61" t="s">
        <v>46</v>
      </c>
      <c r="D47" s="76">
        <v>97569</v>
      </c>
      <c r="E47" s="77">
        <v>74069</v>
      </c>
      <c r="F47" s="75">
        <f t="shared" si="0"/>
        <v>75.91448103393496</v>
      </c>
    </row>
    <row r="48" spans="1:6" ht="27.75" customHeight="1" hidden="1">
      <c r="A48" s="54"/>
      <c r="B48" s="58" t="s">
        <v>131</v>
      </c>
      <c r="C48" s="59" t="s">
        <v>44</v>
      </c>
      <c r="D48" s="73">
        <v>0</v>
      </c>
      <c r="E48" s="74">
        <v>0</v>
      </c>
      <c r="F48" s="75" t="e">
        <f t="shared" si="0"/>
        <v>#DIV/0!</v>
      </c>
    </row>
    <row r="49" spans="1:6" ht="18" customHeight="1" hidden="1">
      <c r="A49" s="54"/>
      <c r="B49" s="64" t="s">
        <v>132</v>
      </c>
      <c r="C49" s="65" t="s">
        <v>45</v>
      </c>
      <c r="D49" s="76">
        <v>0</v>
      </c>
      <c r="E49" s="77">
        <v>0</v>
      </c>
      <c r="F49" s="75" t="e">
        <f t="shared" si="0"/>
        <v>#DIV/0!</v>
      </c>
    </row>
    <row r="50" spans="1:6" ht="18" customHeight="1" hidden="1">
      <c r="A50" s="54"/>
      <c r="B50" s="66" t="s">
        <v>133</v>
      </c>
      <c r="C50" s="65" t="s">
        <v>46</v>
      </c>
      <c r="D50" s="76">
        <v>0</v>
      </c>
      <c r="E50" s="77">
        <v>0</v>
      </c>
      <c r="F50" s="75" t="e">
        <f t="shared" si="0"/>
        <v>#DIV/0!</v>
      </c>
    </row>
    <row r="51" spans="1:6" ht="36" customHeight="1">
      <c r="A51" s="54"/>
      <c r="B51" s="58" t="s">
        <v>134</v>
      </c>
      <c r="C51" s="59" t="s">
        <v>25</v>
      </c>
      <c r="D51" s="73">
        <v>67344.69</v>
      </c>
      <c r="E51" s="74">
        <v>67344.69</v>
      </c>
      <c r="F51" s="75">
        <f t="shared" si="0"/>
        <v>100</v>
      </c>
    </row>
    <row r="52" spans="1:6" ht="36" customHeight="1">
      <c r="A52" s="54"/>
      <c r="B52" s="64" t="s">
        <v>135</v>
      </c>
      <c r="C52" s="61" t="s">
        <v>136</v>
      </c>
      <c r="D52" s="76">
        <v>67222.29</v>
      </c>
      <c r="E52" s="77">
        <v>67222.29</v>
      </c>
      <c r="F52" s="75">
        <f t="shared" si="0"/>
        <v>100</v>
      </c>
    </row>
    <row r="53" spans="1:6" ht="51" customHeight="1">
      <c r="A53" s="54"/>
      <c r="B53" s="64" t="s">
        <v>137</v>
      </c>
      <c r="C53" s="61" t="s">
        <v>138</v>
      </c>
      <c r="D53" s="76">
        <v>67222.29</v>
      </c>
      <c r="E53" s="77">
        <v>67222.29</v>
      </c>
      <c r="F53" s="75">
        <f t="shared" si="0"/>
        <v>100</v>
      </c>
    </row>
    <row r="54" spans="1:6" ht="33" customHeight="1">
      <c r="A54" s="54"/>
      <c r="B54" s="69" t="s">
        <v>139</v>
      </c>
      <c r="C54" s="61" t="s">
        <v>98</v>
      </c>
      <c r="D54" s="76">
        <v>122.4</v>
      </c>
      <c r="E54" s="77">
        <v>122.4</v>
      </c>
      <c r="F54" s="75">
        <f t="shared" si="0"/>
        <v>100</v>
      </c>
    </row>
    <row r="55" spans="1:6" ht="34.5" customHeight="1">
      <c r="A55" s="54"/>
      <c r="B55" s="69" t="s">
        <v>140</v>
      </c>
      <c r="C55" s="61" t="s">
        <v>99</v>
      </c>
      <c r="D55" s="76">
        <v>122.4</v>
      </c>
      <c r="E55" s="77">
        <v>122.4</v>
      </c>
      <c r="F55" s="75">
        <f t="shared" si="0"/>
        <v>100</v>
      </c>
    </row>
    <row r="56" spans="1:6" ht="18.75" customHeight="1">
      <c r="A56" s="54"/>
      <c r="B56" s="58" t="s">
        <v>141</v>
      </c>
      <c r="C56" s="68" t="s">
        <v>9</v>
      </c>
      <c r="D56" s="73">
        <v>3324065.24</v>
      </c>
      <c r="E56" s="74">
        <v>3324065.24</v>
      </c>
      <c r="F56" s="75">
        <f t="shared" si="0"/>
        <v>100</v>
      </c>
    </row>
    <row r="57" spans="1:6" ht="18.75" customHeight="1">
      <c r="A57" s="54"/>
      <c r="B57" s="66" t="s">
        <v>142</v>
      </c>
      <c r="C57" s="65" t="s">
        <v>26</v>
      </c>
      <c r="D57" s="76">
        <v>3324065.24</v>
      </c>
      <c r="E57" s="77">
        <v>3324065.24</v>
      </c>
      <c r="F57" s="96">
        <f t="shared" si="0"/>
        <v>100</v>
      </c>
    </row>
    <row r="58" spans="1:6" ht="33" customHeight="1">
      <c r="A58" s="54"/>
      <c r="B58" s="66" t="s">
        <v>143</v>
      </c>
      <c r="C58" s="65" t="s">
        <v>144</v>
      </c>
      <c r="D58" s="76">
        <v>3324065.24</v>
      </c>
      <c r="E58" s="77">
        <v>3324065.24</v>
      </c>
      <c r="F58" s="96">
        <f t="shared" si="0"/>
        <v>100</v>
      </c>
    </row>
    <row r="59" spans="1:6" ht="18" customHeight="1" hidden="1">
      <c r="A59" s="54"/>
      <c r="B59" s="58" t="s">
        <v>145</v>
      </c>
      <c r="C59" s="59" t="s">
        <v>146</v>
      </c>
      <c r="D59" s="73">
        <v>0</v>
      </c>
      <c r="E59" s="74">
        <v>0</v>
      </c>
      <c r="F59" s="75" t="e">
        <f t="shared" si="0"/>
        <v>#DIV/0!</v>
      </c>
    </row>
    <row r="60" spans="1:6" ht="18" customHeight="1" hidden="1">
      <c r="A60" s="54"/>
      <c r="B60" s="64" t="s">
        <v>147</v>
      </c>
      <c r="C60" s="61" t="s">
        <v>148</v>
      </c>
      <c r="D60" s="76">
        <v>0</v>
      </c>
      <c r="E60" s="77">
        <v>0</v>
      </c>
      <c r="F60" s="75" t="e">
        <f t="shared" si="0"/>
        <v>#DIV/0!</v>
      </c>
    </row>
    <row r="61" spans="1:6" ht="18" customHeight="1" hidden="1">
      <c r="A61" s="54"/>
      <c r="B61" s="64" t="s">
        <v>149</v>
      </c>
      <c r="C61" s="61" t="s">
        <v>150</v>
      </c>
      <c r="D61" s="76">
        <v>0</v>
      </c>
      <c r="E61" s="77">
        <v>0</v>
      </c>
      <c r="F61" s="75" t="e">
        <f t="shared" si="0"/>
        <v>#DIV/0!</v>
      </c>
    </row>
    <row r="62" spans="1:6" ht="18.75" customHeight="1">
      <c r="A62" s="54"/>
      <c r="B62" s="58"/>
      <c r="C62" s="59" t="s">
        <v>27</v>
      </c>
      <c r="D62" s="73">
        <v>20363474.39</v>
      </c>
      <c r="E62" s="74">
        <v>22078975.46</v>
      </c>
      <c r="F62" s="75">
        <f t="shared" si="0"/>
        <v>108.42440261983211</v>
      </c>
    </row>
    <row r="63" spans="1:6" s="7" customFormat="1" ht="20.25">
      <c r="A63" s="15" t="s">
        <v>1</v>
      </c>
      <c r="B63" s="16" t="s">
        <v>60</v>
      </c>
      <c r="C63" s="56" t="s">
        <v>3</v>
      </c>
      <c r="D63" s="78">
        <v>2381819.54</v>
      </c>
      <c r="E63" s="79">
        <v>2353964.11</v>
      </c>
      <c r="F63" s="80">
        <f>E63/D63</f>
        <v>0.9883049788062448</v>
      </c>
    </row>
    <row r="64" spans="1:6" ht="54">
      <c r="A64" s="23" t="s">
        <v>1</v>
      </c>
      <c r="B64" s="13" t="s">
        <v>61</v>
      </c>
      <c r="C64" s="28" t="s">
        <v>100</v>
      </c>
      <c r="D64" s="81">
        <v>456875.37</v>
      </c>
      <c r="E64" s="81">
        <v>456875.37</v>
      </c>
      <c r="F64" s="82">
        <f aca="true" t="shared" si="1" ref="F64:F104">E64/D64</f>
        <v>1</v>
      </c>
    </row>
    <row r="65" spans="1:6" s="5" customFormat="1" ht="36.75">
      <c r="A65" s="41" t="s">
        <v>1</v>
      </c>
      <c r="B65" s="29" t="s">
        <v>62</v>
      </c>
      <c r="C65" s="30" t="s">
        <v>63</v>
      </c>
      <c r="D65" s="83">
        <v>350903.37</v>
      </c>
      <c r="E65" s="83">
        <v>350903.37</v>
      </c>
      <c r="F65" s="82">
        <f t="shared" si="1"/>
        <v>1</v>
      </c>
    </row>
    <row r="66" spans="1:6" s="5" customFormat="1" ht="72.75">
      <c r="A66" s="42" t="s">
        <v>1</v>
      </c>
      <c r="B66" s="29" t="s">
        <v>64</v>
      </c>
      <c r="C66" s="30" t="s">
        <v>65</v>
      </c>
      <c r="D66" s="83">
        <v>105972</v>
      </c>
      <c r="E66" s="83">
        <v>105972</v>
      </c>
      <c r="F66" s="82">
        <f t="shared" si="1"/>
        <v>1</v>
      </c>
    </row>
    <row r="67" spans="1:6" s="5" customFormat="1" ht="72.75">
      <c r="A67" s="23" t="s">
        <v>1</v>
      </c>
      <c r="B67" s="13" t="s">
        <v>101</v>
      </c>
      <c r="C67" s="32" t="s">
        <v>59</v>
      </c>
      <c r="D67" s="81">
        <v>1839650.77</v>
      </c>
      <c r="E67" s="81">
        <v>1811795.34</v>
      </c>
      <c r="F67" s="82">
        <f t="shared" si="1"/>
        <v>0.9848583054706628</v>
      </c>
    </row>
    <row r="68" spans="1:6" s="5" customFormat="1" ht="36.75">
      <c r="A68" s="41" t="s">
        <v>1</v>
      </c>
      <c r="B68" s="29" t="s">
        <v>102</v>
      </c>
      <c r="C68" s="30" t="s">
        <v>63</v>
      </c>
      <c r="D68" s="83">
        <v>788533.87</v>
      </c>
      <c r="E68" s="83">
        <v>788533.87</v>
      </c>
      <c r="F68" s="82">
        <f t="shared" si="1"/>
        <v>1</v>
      </c>
    </row>
    <row r="69" spans="1:6" s="5" customFormat="1" ht="72.75">
      <c r="A69" s="41" t="s">
        <v>1</v>
      </c>
      <c r="B69" s="29" t="s">
        <v>103</v>
      </c>
      <c r="C69" s="30" t="s">
        <v>65</v>
      </c>
      <c r="D69" s="83">
        <v>236902.86</v>
      </c>
      <c r="E69" s="83">
        <v>236902.86</v>
      </c>
      <c r="F69" s="82">
        <f t="shared" si="1"/>
        <v>1</v>
      </c>
    </row>
    <row r="70" spans="1:6" s="5" customFormat="1" ht="36.75">
      <c r="A70" s="41" t="s">
        <v>1</v>
      </c>
      <c r="B70" s="29" t="s">
        <v>104</v>
      </c>
      <c r="C70" s="45" t="s">
        <v>66</v>
      </c>
      <c r="D70" s="83">
        <v>788890.46</v>
      </c>
      <c r="E70" s="83">
        <v>761035.03</v>
      </c>
      <c r="F70" s="82">
        <f t="shared" si="1"/>
        <v>0.9646903703208682</v>
      </c>
    </row>
    <row r="71" spans="1:6" s="5" customFormat="1" ht="18.75">
      <c r="A71" s="42" t="s">
        <v>1</v>
      </c>
      <c r="B71" s="34" t="s">
        <v>120</v>
      </c>
      <c r="C71" s="45" t="s">
        <v>121</v>
      </c>
      <c r="D71" s="83">
        <v>7323.58</v>
      </c>
      <c r="E71" s="83">
        <v>7323.58</v>
      </c>
      <c r="F71" s="82">
        <f>E71/D71</f>
        <v>1</v>
      </c>
    </row>
    <row r="72" spans="1:6" s="5" customFormat="1" ht="18.75">
      <c r="A72" s="41" t="s">
        <v>1</v>
      </c>
      <c r="B72" s="29" t="s">
        <v>67</v>
      </c>
      <c r="C72" s="45" t="s">
        <v>9</v>
      </c>
      <c r="D72" s="83">
        <v>18000</v>
      </c>
      <c r="E72" s="83">
        <v>18000</v>
      </c>
      <c r="F72" s="82">
        <f>E72/D72</f>
        <v>1</v>
      </c>
    </row>
    <row r="73" spans="1:6" s="5" customFormat="1" ht="36">
      <c r="A73" s="43" t="s">
        <v>1</v>
      </c>
      <c r="B73" s="33" t="s">
        <v>105</v>
      </c>
      <c r="C73" s="35" t="s">
        <v>106</v>
      </c>
      <c r="D73" s="81">
        <v>24280</v>
      </c>
      <c r="E73" s="81">
        <v>24280</v>
      </c>
      <c r="F73" s="82">
        <f>E73/D73</f>
        <v>1</v>
      </c>
    </row>
    <row r="74" spans="1:6" s="5" customFormat="1" ht="36.75">
      <c r="A74" s="42" t="s">
        <v>1</v>
      </c>
      <c r="B74" s="34" t="s">
        <v>107</v>
      </c>
      <c r="C74" s="45" t="s">
        <v>66</v>
      </c>
      <c r="D74" s="83">
        <v>24280</v>
      </c>
      <c r="E74" s="83">
        <v>24280</v>
      </c>
      <c r="F74" s="82">
        <f>E74/D74</f>
        <v>1</v>
      </c>
    </row>
    <row r="75" spans="1:6" s="5" customFormat="1" ht="18.75">
      <c r="A75" s="43" t="s">
        <v>1</v>
      </c>
      <c r="B75" s="13" t="s">
        <v>68</v>
      </c>
      <c r="C75" s="21" t="s">
        <v>7</v>
      </c>
      <c r="D75" s="81">
        <v>0</v>
      </c>
      <c r="E75" s="81">
        <f>SUM(E76)</f>
        <v>0</v>
      </c>
      <c r="F75" s="82" t="e">
        <f t="shared" si="1"/>
        <v>#DIV/0!</v>
      </c>
    </row>
    <row r="76" spans="1:6" s="5" customFormat="1" ht="23.25" customHeight="1">
      <c r="A76" s="42" t="s">
        <v>1</v>
      </c>
      <c r="B76" s="29" t="s">
        <v>69</v>
      </c>
      <c r="C76" s="31" t="s">
        <v>70</v>
      </c>
      <c r="D76" s="83">
        <v>0</v>
      </c>
      <c r="E76" s="83">
        <v>0</v>
      </c>
      <c r="F76" s="82" t="e">
        <f t="shared" si="1"/>
        <v>#DIV/0!</v>
      </c>
    </row>
    <row r="77" spans="1:6" s="5" customFormat="1" ht="18.75">
      <c r="A77" s="43" t="s">
        <v>1</v>
      </c>
      <c r="B77" s="13" t="s">
        <v>71</v>
      </c>
      <c r="C77" s="21" t="s">
        <v>33</v>
      </c>
      <c r="D77" s="81">
        <v>61013.4</v>
      </c>
      <c r="E77" s="81">
        <v>61013.4</v>
      </c>
      <c r="F77" s="82">
        <f t="shared" si="1"/>
        <v>1</v>
      </c>
    </row>
    <row r="78" spans="1:6" ht="59.25" customHeight="1">
      <c r="A78" s="42" t="s">
        <v>1</v>
      </c>
      <c r="B78" s="29" t="s">
        <v>72</v>
      </c>
      <c r="C78" s="30" t="s">
        <v>66</v>
      </c>
      <c r="D78" s="83">
        <v>61013.4</v>
      </c>
      <c r="E78" s="83">
        <v>61013.4</v>
      </c>
      <c r="F78" s="82">
        <f t="shared" si="1"/>
        <v>1</v>
      </c>
    </row>
    <row r="79" spans="1:6" s="5" customFormat="1" ht="20.25">
      <c r="A79" s="18" t="s">
        <v>1</v>
      </c>
      <c r="B79" s="19" t="s">
        <v>73</v>
      </c>
      <c r="C79" s="17" t="s">
        <v>28</v>
      </c>
      <c r="D79" s="79">
        <v>67222.29</v>
      </c>
      <c r="E79" s="79">
        <v>67222.29</v>
      </c>
      <c r="F79" s="82">
        <f t="shared" si="1"/>
        <v>1</v>
      </c>
    </row>
    <row r="80" spans="1:6" s="5" customFormat="1" ht="18.75">
      <c r="A80" s="23" t="s">
        <v>1</v>
      </c>
      <c r="B80" s="13" t="s">
        <v>74</v>
      </c>
      <c r="C80" s="6" t="s">
        <v>29</v>
      </c>
      <c r="D80" s="81">
        <v>67222.29</v>
      </c>
      <c r="E80" s="81">
        <v>67222.29</v>
      </c>
      <c r="F80" s="82">
        <f t="shared" si="1"/>
        <v>1</v>
      </c>
    </row>
    <row r="81" spans="1:6" s="5" customFormat="1" ht="36.75">
      <c r="A81" s="41" t="s">
        <v>1</v>
      </c>
      <c r="B81" s="29" t="s">
        <v>75</v>
      </c>
      <c r="C81" s="30" t="s">
        <v>63</v>
      </c>
      <c r="D81" s="83">
        <v>45682.69</v>
      </c>
      <c r="E81" s="83">
        <v>45682.69</v>
      </c>
      <c r="F81" s="82">
        <f t="shared" si="1"/>
        <v>1</v>
      </c>
    </row>
    <row r="82" spans="1:6" s="5" customFormat="1" ht="72.75">
      <c r="A82" s="41" t="s">
        <v>1</v>
      </c>
      <c r="B82" s="29" t="s">
        <v>76</v>
      </c>
      <c r="C82" s="30" t="s">
        <v>65</v>
      </c>
      <c r="D82" s="83">
        <v>13796.17</v>
      </c>
      <c r="E82" s="83">
        <v>13796.17</v>
      </c>
      <c r="F82" s="82">
        <f t="shared" si="1"/>
        <v>1</v>
      </c>
    </row>
    <row r="83" spans="1:6" s="5" customFormat="1" ht="36.75">
      <c r="A83" s="41" t="s">
        <v>1</v>
      </c>
      <c r="B83" s="29" t="s">
        <v>77</v>
      </c>
      <c r="C83" s="30" t="s">
        <v>66</v>
      </c>
      <c r="D83" s="83">
        <v>7743.43</v>
      </c>
      <c r="E83" s="83">
        <v>7743.43</v>
      </c>
      <c r="F83" s="82">
        <f t="shared" si="1"/>
        <v>1</v>
      </c>
    </row>
    <row r="84" spans="1:6" s="5" customFormat="1" ht="18.75">
      <c r="A84" s="46" t="s">
        <v>1</v>
      </c>
      <c r="B84" s="47" t="s">
        <v>78</v>
      </c>
      <c r="C84" s="36" t="s">
        <v>47</v>
      </c>
      <c r="D84" s="79">
        <v>14927544.95</v>
      </c>
      <c r="E84" s="79">
        <v>13942968</v>
      </c>
      <c r="F84" s="82">
        <f t="shared" si="1"/>
        <v>0.9340429418703576</v>
      </c>
    </row>
    <row r="85" spans="1:6" s="5" customFormat="1" ht="18.75">
      <c r="A85" s="43" t="s">
        <v>1</v>
      </c>
      <c r="B85" s="48" t="s">
        <v>79</v>
      </c>
      <c r="C85" s="37" t="s">
        <v>48</v>
      </c>
      <c r="D85" s="81">
        <v>14927544.95</v>
      </c>
      <c r="E85" s="81">
        <v>13942968</v>
      </c>
      <c r="F85" s="82">
        <f t="shared" si="1"/>
        <v>0.9340429418703576</v>
      </c>
    </row>
    <row r="86" spans="1:6" s="5" customFormat="1" ht="36.75">
      <c r="A86" s="42" t="s">
        <v>1</v>
      </c>
      <c r="B86" s="29" t="s">
        <v>80</v>
      </c>
      <c r="C86" s="30" t="s">
        <v>66</v>
      </c>
      <c r="D86" s="83">
        <v>2072814.95</v>
      </c>
      <c r="E86" s="83">
        <v>1088238</v>
      </c>
      <c r="F86" s="82">
        <f t="shared" si="1"/>
        <v>0.5250048973257357</v>
      </c>
    </row>
    <row r="87" spans="1:6" s="5" customFormat="1" ht="36.75">
      <c r="A87" s="42" t="s">
        <v>1</v>
      </c>
      <c r="B87" s="29" t="s">
        <v>174</v>
      </c>
      <c r="C87" s="30" t="s">
        <v>175</v>
      </c>
      <c r="D87" s="83">
        <v>12854730</v>
      </c>
      <c r="E87" s="83">
        <v>12854730</v>
      </c>
      <c r="F87" s="82">
        <f t="shared" si="1"/>
        <v>1</v>
      </c>
    </row>
    <row r="88" spans="1:6" s="5" customFormat="1" ht="37.5" customHeight="1">
      <c r="A88" s="18" t="s">
        <v>1</v>
      </c>
      <c r="B88" s="25" t="s">
        <v>81</v>
      </c>
      <c r="C88" s="36" t="s">
        <v>4</v>
      </c>
      <c r="D88" s="79">
        <v>291142</v>
      </c>
      <c r="E88" s="79">
        <v>246642</v>
      </c>
      <c r="F88" s="82">
        <f t="shared" si="1"/>
        <v>0.8471536226308811</v>
      </c>
    </row>
    <row r="89" spans="1:6" s="5" customFormat="1" ht="37.5" customHeight="1">
      <c r="A89" s="97" t="s">
        <v>1</v>
      </c>
      <c r="B89" s="98" t="s">
        <v>176</v>
      </c>
      <c r="C89" s="99" t="s">
        <v>177</v>
      </c>
      <c r="D89" s="86">
        <v>144501</v>
      </c>
      <c r="E89" s="86">
        <v>121001</v>
      </c>
      <c r="F89" s="82">
        <f t="shared" si="1"/>
        <v>0.837371367672196</v>
      </c>
    </row>
    <row r="90" spans="1:6" s="5" customFormat="1" ht="23.25" customHeight="1">
      <c r="A90" s="23" t="s">
        <v>1</v>
      </c>
      <c r="B90" s="13" t="s">
        <v>82</v>
      </c>
      <c r="C90" s="37" t="s">
        <v>30</v>
      </c>
      <c r="D90" s="81">
        <v>146641</v>
      </c>
      <c r="E90" s="81">
        <v>125641</v>
      </c>
      <c r="F90" s="82">
        <f t="shared" si="1"/>
        <v>0.8567931206142894</v>
      </c>
    </row>
    <row r="91" spans="1:6" s="5" customFormat="1" ht="19.5" customHeight="1">
      <c r="A91" s="23" t="s">
        <v>1</v>
      </c>
      <c r="B91" s="13" t="s">
        <v>82</v>
      </c>
      <c r="C91" s="21" t="s">
        <v>31</v>
      </c>
      <c r="D91" s="81">
        <v>65000</v>
      </c>
      <c r="E91" s="81">
        <v>65000</v>
      </c>
      <c r="F91" s="82">
        <f t="shared" si="1"/>
        <v>1</v>
      </c>
    </row>
    <row r="92" spans="1:6" s="5" customFormat="1" ht="39.75" customHeight="1">
      <c r="A92" s="41" t="s">
        <v>1</v>
      </c>
      <c r="B92" s="29" t="s">
        <v>83</v>
      </c>
      <c r="C92" s="30" t="s">
        <v>66</v>
      </c>
      <c r="D92" s="83">
        <v>65000</v>
      </c>
      <c r="E92" s="83">
        <v>65000</v>
      </c>
      <c r="F92" s="82">
        <f t="shared" si="1"/>
        <v>1</v>
      </c>
    </row>
    <row r="93" spans="1:6" s="5" customFormat="1" ht="36">
      <c r="A93" s="43" t="s">
        <v>1</v>
      </c>
      <c r="B93" s="33" t="s">
        <v>82</v>
      </c>
      <c r="C93" s="35" t="s">
        <v>32</v>
      </c>
      <c r="D93" s="81">
        <v>81641</v>
      </c>
      <c r="E93" s="81">
        <v>60641</v>
      </c>
      <c r="F93" s="82">
        <f t="shared" si="1"/>
        <v>0.7427763011232101</v>
      </c>
    </row>
    <row r="94" spans="1:6" s="5" customFormat="1" ht="36.75">
      <c r="A94" s="41" t="s">
        <v>1</v>
      </c>
      <c r="B94" s="29" t="s">
        <v>84</v>
      </c>
      <c r="C94" s="30" t="s">
        <v>66</v>
      </c>
      <c r="D94" s="83">
        <v>81641</v>
      </c>
      <c r="E94" s="83">
        <v>60641</v>
      </c>
      <c r="F94" s="82">
        <f t="shared" si="1"/>
        <v>0.7427763011232101</v>
      </c>
    </row>
    <row r="95" spans="1:6" s="5" customFormat="1" ht="20.25">
      <c r="A95" s="20" t="s">
        <v>1</v>
      </c>
      <c r="B95" s="16" t="s">
        <v>85</v>
      </c>
      <c r="C95" s="17" t="s">
        <v>86</v>
      </c>
      <c r="D95" s="79">
        <v>2284600</v>
      </c>
      <c r="E95" s="79">
        <v>2284600</v>
      </c>
      <c r="F95" s="82">
        <f t="shared" si="1"/>
        <v>1</v>
      </c>
    </row>
    <row r="96" spans="1:6" s="5" customFormat="1" ht="18.75">
      <c r="A96" s="24" t="s">
        <v>1</v>
      </c>
      <c r="B96" s="11" t="s">
        <v>87</v>
      </c>
      <c r="C96" s="10" t="s">
        <v>5</v>
      </c>
      <c r="D96" s="83">
        <v>2284600</v>
      </c>
      <c r="E96" s="83">
        <v>2284600</v>
      </c>
      <c r="F96" s="82">
        <f t="shared" si="1"/>
        <v>1</v>
      </c>
    </row>
    <row r="97" spans="1:6" s="5" customFormat="1" ht="18.75">
      <c r="A97" s="8" t="s">
        <v>1</v>
      </c>
      <c r="B97" s="12" t="s">
        <v>88</v>
      </c>
      <c r="C97" s="22" t="s">
        <v>9</v>
      </c>
      <c r="D97" s="84">
        <v>2284600</v>
      </c>
      <c r="E97" s="84">
        <v>2284600</v>
      </c>
      <c r="F97" s="82">
        <f t="shared" si="1"/>
        <v>1</v>
      </c>
    </row>
    <row r="98" spans="1:6" s="5" customFormat="1" ht="20.25">
      <c r="A98" s="20" t="s">
        <v>1</v>
      </c>
      <c r="B98" s="39" t="s">
        <v>2</v>
      </c>
      <c r="C98" s="38" t="s">
        <v>89</v>
      </c>
      <c r="D98" s="85">
        <v>220155.04</v>
      </c>
      <c r="E98" s="85">
        <v>220155.04</v>
      </c>
      <c r="F98" s="82">
        <v>0</v>
      </c>
    </row>
    <row r="99" spans="1:6" s="5" customFormat="1" ht="18.75">
      <c r="A99" s="44" t="s">
        <v>1</v>
      </c>
      <c r="B99" s="27" t="s">
        <v>90</v>
      </c>
      <c r="C99" s="49" t="s">
        <v>91</v>
      </c>
      <c r="D99" s="84">
        <v>220155.04</v>
      </c>
      <c r="E99" s="84">
        <v>220155.04</v>
      </c>
      <c r="F99" s="82">
        <v>0</v>
      </c>
    </row>
    <row r="100" spans="1:6" s="5" customFormat="1" ht="18.75">
      <c r="A100" s="44" t="s">
        <v>1</v>
      </c>
      <c r="B100" s="50" t="s">
        <v>92</v>
      </c>
      <c r="C100" s="49" t="s">
        <v>93</v>
      </c>
      <c r="D100" s="84">
        <v>220155.04</v>
      </c>
      <c r="E100" s="84">
        <v>220155.04</v>
      </c>
      <c r="F100" s="82">
        <v>0</v>
      </c>
    </row>
    <row r="101" spans="1:6" s="5" customFormat="1" ht="40.5">
      <c r="A101" s="20" t="s">
        <v>1</v>
      </c>
      <c r="B101" s="100" t="s">
        <v>179</v>
      </c>
      <c r="C101" s="38" t="s">
        <v>178</v>
      </c>
      <c r="D101" s="79">
        <v>8294.97</v>
      </c>
      <c r="E101" s="79">
        <v>8294.97</v>
      </c>
      <c r="F101" s="82">
        <f t="shared" si="1"/>
        <v>1</v>
      </c>
    </row>
    <row r="102" spans="1:6" s="5" customFormat="1" ht="36.75">
      <c r="A102" s="24" t="s">
        <v>1</v>
      </c>
      <c r="B102" s="11" t="s">
        <v>180</v>
      </c>
      <c r="C102" s="30" t="s">
        <v>178</v>
      </c>
      <c r="D102" s="84">
        <v>8294.97</v>
      </c>
      <c r="E102" s="84">
        <v>8294.97</v>
      </c>
      <c r="F102" s="82">
        <f t="shared" si="1"/>
        <v>1</v>
      </c>
    </row>
    <row r="103" spans="1:6" s="5" customFormat="1" ht="18.75">
      <c r="A103" s="44" t="s">
        <v>8</v>
      </c>
      <c r="B103" s="27" t="s">
        <v>181</v>
      </c>
      <c r="C103" s="30" t="s">
        <v>182</v>
      </c>
      <c r="D103" s="84">
        <v>8294.97</v>
      </c>
      <c r="E103" s="84">
        <v>8294.97</v>
      </c>
      <c r="F103" s="82">
        <f t="shared" si="1"/>
        <v>1</v>
      </c>
    </row>
    <row r="104" spans="1:6" s="5" customFormat="1" ht="18.75">
      <c r="A104" s="26"/>
      <c r="B104" s="26"/>
      <c r="C104" s="40" t="s">
        <v>6</v>
      </c>
      <c r="D104" s="87">
        <v>20180778.79</v>
      </c>
      <c r="E104" s="87">
        <v>19123846.41</v>
      </c>
      <c r="F104" s="82">
        <f t="shared" si="1"/>
        <v>0.9476267793726706</v>
      </c>
    </row>
    <row r="105" ht="18">
      <c r="F105" s="9"/>
    </row>
    <row r="106" spans="2:6" ht="18">
      <c r="B106" s="2" t="s">
        <v>40</v>
      </c>
      <c r="F106" s="9"/>
    </row>
    <row r="107" spans="2:6" ht="18">
      <c r="B107" s="2" t="s">
        <v>38</v>
      </c>
      <c r="F107" s="9"/>
    </row>
    <row r="108" spans="2:6" ht="18">
      <c r="B108" s="2" t="s">
        <v>39</v>
      </c>
      <c r="F108" s="9"/>
    </row>
    <row r="109" ht="18">
      <c r="F109" s="9"/>
    </row>
    <row r="110" ht="18">
      <c r="F110" s="9"/>
    </row>
    <row r="111" ht="18">
      <c r="F111" s="9"/>
    </row>
  </sheetData>
  <sheetProtection/>
  <mergeCells count="1">
    <mergeCell ref="C10:D10"/>
  </mergeCells>
  <printOptions/>
  <pageMargins left="0.21" right="0.2" top="0.17" bottom="0.31" header="0.2" footer="0.19"/>
  <pageSetup fitToHeight="10" fitToWidth="1" horizontalDpi="300" verticalDpi="3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Нефёдов</dc:creator>
  <cp:keywords/>
  <dc:description/>
  <cp:lastModifiedBy>Бухгалтер</cp:lastModifiedBy>
  <cp:lastPrinted>2018-05-03T06:36:42Z</cp:lastPrinted>
  <dcterms:created xsi:type="dcterms:W3CDTF">2005-01-24T12:06:45Z</dcterms:created>
  <dcterms:modified xsi:type="dcterms:W3CDTF">2018-06-13T08:18:57Z</dcterms:modified>
  <cp:category/>
  <cp:version/>
  <cp:contentType/>
  <cp:contentStatus/>
</cp:coreProperties>
</file>